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viciat\Desktop\"/>
    </mc:Choice>
  </mc:AlternateContent>
  <xr:revisionPtr revIDLastSave="0" documentId="13_ncr:1_{76E48735-4022-469F-A123-CE8C4561E433}" xr6:coauthVersionLast="45" xr6:coauthVersionMax="45" xr10:uidLastSave="{00000000-0000-0000-0000-000000000000}"/>
  <bookViews>
    <workbookView xWindow="-120" yWindow="-120" windowWidth="29040" windowHeight="15840" xr2:uid="{7E7A015D-5F66-4875-BA44-E95C8339914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2" i="1" l="1"/>
  <c r="E65" i="1"/>
  <c r="E26" i="1"/>
  <c r="P17" i="1"/>
  <c r="B30" i="1"/>
  <c r="B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magasin C</author>
  </authors>
  <commentList>
    <comment ref="B17" authorId="0" shapeId="0" xr:uid="{B2C8E664-0E22-44B0-BB22-57533DD9EF50}">
      <text>
        <r>
          <rPr>
            <b/>
            <sz val="9"/>
            <color indexed="81"/>
            <rFont val="Tahoma"/>
            <family val="2"/>
          </rPr>
          <t>Assistant Liste</t>
        </r>
      </text>
    </comment>
    <comment ref="P17" authorId="0" shapeId="0" xr:uid="{B22D0C55-21D5-4482-B900-CB3E5538DAB2}">
      <text>
        <r>
          <rPr>
            <b/>
            <sz val="9"/>
            <color indexed="81"/>
            <rFont val="Tahoma"/>
            <family val="2"/>
          </rPr>
          <t>Assistant Liste</t>
        </r>
      </text>
    </comment>
    <comment ref="B30" authorId="0" shapeId="0" xr:uid="{A562BF06-35E5-40C4-AD7B-266B3E6911E1}">
      <text>
        <r>
          <rPr>
            <b/>
            <sz val="9"/>
            <color indexed="81"/>
            <rFont val="Tahoma"/>
            <family val="2"/>
          </rPr>
          <t>Assistant Liste</t>
        </r>
      </text>
    </comment>
  </commentList>
</comments>
</file>

<file path=xl/sharedStrings.xml><?xml version="1.0" encoding="utf-8"?>
<sst xmlns="http://schemas.openxmlformats.org/spreadsheetml/2006/main" count="258" uniqueCount="171">
  <si>
    <t>Référence Article</t>
  </si>
  <si>
    <t>Désignation Article</t>
  </si>
  <si>
    <t>Prix de Vente</t>
  </si>
  <si>
    <t>Unité de Vente</t>
  </si>
  <si>
    <t>quantité</t>
  </si>
  <si>
    <t>2128690</t>
  </si>
  <si>
    <t>GROS TRAPPE NATURE ENTIER</t>
  </si>
  <si>
    <t>kilo</t>
  </si>
  <si>
    <t>3359070020065</t>
  </si>
  <si>
    <t>CONFITURE POTIRON A L'ORANGE 325GR</t>
  </si>
  <si>
    <t>PIECE</t>
  </si>
  <si>
    <t>3264950444445</t>
  </si>
  <si>
    <t>MUESLI BIO AUX RAISINS 375GR</t>
  </si>
  <si>
    <t>2128691</t>
  </si>
  <si>
    <t>GROS TRAPPE NOIX ENTIER</t>
  </si>
  <si>
    <t>3359070020164</t>
  </si>
  <si>
    <t>CONFITURE ABRICOT 325 GR</t>
  </si>
  <si>
    <t>3287180001011</t>
  </si>
  <si>
    <t>ENTREMETS CACAO 900GR</t>
  </si>
  <si>
    <t>2128692</t>
  </si>
  <si>
    <t>GROS TRAPPE NATURE DEMI</t>
  </si>
  <si>
    <t>3359070020171</t>
  </si>
  <si>
    <t>CONFITURE FIGUES EXTRA 325GR</t>
  </si>
  <si>
    <t>3287180001028</t>
  </si>
  <si>
    <t>ENTREMETS CAFE 900GR</t>
  </si>
  <si>
    <t>2128693</t>
  </si>
  <si>
    <t>GROS TRAPPE NOIX DEMI</t>
  </si>
  <si>
    <t>3359070020188</t>
  </si>
  <si>
    <t>CONFITURE FRAISES 325GR</t>
  </si>
  <si>
    <t>3287180001035</t>
  </si>
  <si>
    <t>ENTREMETS CITRON 900GR</t>
  </si>
  <si>
    <t>2128698</t>
  </si>
  <si>
    <t>BREBIS ECHOURGNAC</t>
  </si>
  <si>
    <t>3359070020195</t>
  </si>
  <si>
    <t>CONFITURE ORANGES AMERES 325GR</t>
  </si>
  <si>
    <t>3287180001042</t>
  </si>
  <si>
    <t>ENTREMETS PRALINE NOISETTE 900GR</t>
  </si>
  <si>
    <t>3359070010035</t>
  </si>
  <si>
    <t>PETIT TRAPPE NATURE 300G</t>
  </si>
  <si>
    <t>3359070020201</t>
  </si>
  <si>
    <t>CONFITURE MELON ORANGE 325GR</t>
  </si>
  <si>
    <t>3287180001059</t>
  </si>
  <si>
    <t>ENTREMETS VANILLE 900GR</t>
  </si>
  <si>
    <t>3359070010059</t>
  </si>
  <si>
    <t>PETIT TRAPPE NOIX 300G</t>
  </si>
  <si>
    <t>3359070020218</t>
  </si>
  <si>
    <t>CONFITURE MELON CITRON 325GR</t>
  </si>
  <si>
    <t>3287180001066</t>
  </si>
  <si>
    <t>ENTREMETS FRAMBOISE 900GR</t>
  </si>
  <si>
    <t>Total</t>
  </si>
  <si>
    <t>3359070020232</t>
  </si>
  <si>
    <t>CONFITURE ABRICOT LAVANDE 325GR</t>
  </si>
  <si>
    <t>3287180001073</t>
  </si>
  <si>
    <t>ENTREMETS CARAMEL 900GR</t>
  </si>
  <si>
    <t>3359070020256</t>
  </si>
  <si>
    <t>CONFITURE RHUBARBE 325GR</t>
  </si>
  <si>
    <t>3323201001803</t>
  </si>
  <si>
    <t>FOIE GRAS CANARD ENTIER VERRINE 180GR</t>
  </si>
  <si>
    <t>3359070020263</t>
  </si>
  <si>
    <t>CONFITURE MELON FRAMBOISE 325GR</t>
  </si>
  <si>
    <t>3323203001702</t>
  </si>
  <si>
    <t>TERRINE CAMPAGNARDE 180GR</t>
  </si>
  <si>
    <t>3359070020300</t>
  </si>
  <si>
    <t>CONFITURE POIRES GINGEMBRE 325GR</t>
  </si>
  <si>
    <t>3323203031709</t>
  </si>
  <si>
    <t>TERRINE AU FOIE DE CANARD 180GR</t>
  </si>
  <si>
    <t>3359070020317</t>
  </si>
  <si>
    <t>CONFITURE MIRABELLE EXTRA 325GR</t>
  </si>
  <si>
    <t>3359070040285</t>
  </si>
  <si>
    <t xml:space="preserve">MACARONS AU MIEL SACHET 200GR </t>
  </si>
  <si>
    <t>3359070020324</t>
  </si>
  <si>
    <t>CONFITURE KIWI AUX 3 EPICES  325GR</t>
  </si>
  <si>
    <t>3359070040292</t>
  </si>
  <si>
    <t>QUARTIERS D'ORANGE SACHET 200GR</t>
  </si>
  <si>
    <t>3359070020348</t>
  </si>
  <si>
    <t>CONFITURE RHUBARBE BANANE 325GR</t>
  </si>
  <si>
    <t>3359070040308</t>
  </si>
  <si>
    <t>SABLES AU CITRON SACHET 220GR</t>
  </si>
  <si>
    <t>3359070020355</t>
  </si>
  <si>
    <t>CONFITURE GRIOTTES AU CACAO 325GR</t>
  </si>
  <si>
    <t>3359070040346</t>
  </si>
  <si>
    <t>NOIX COQUE 1 KILO</t>
  </si>
  <si>
    <t>3359070020379</t>
  </si>
  <si>
    <t>CONFITURE TOMATES VERTE CANNELLE 325GR</t>
  </si>
  <si>
    <t>3378678200013</t>
  </si>
  <si>
    <t>CARAMEL AU BEURRE SALE 210GR</t>
  </si>
  <si>
    <t>3359070020393</t>
  </si>
  <si>
    <t>CONFITURE ABRICOT MENTHE 325GR</t>
  </si>
  <si>
    <t>3518370200014</t>
  </si>
  <si>
    <t>COFFRET SABLES 600GR</t>
  </si>
  <si>
    <t>3359070020409</t>
  </si>
  <si>
    <t>CONFITURE PRUNES DU JARDIN AU GINGEMBRE 325GR</t>
  </si>
  <si>
    <t>3518370200106</t>
  </si>
  <si>
    <t>BOUTON D'OR 300GR</t>
  </si>
  <si>
    <t>3359070020416</t>
  </si>
  <si>
    <t>CONFITURE FIGUES AUX NOIX 325GR</t>
  </si>
  <si>
    <t>3518370300028</t>
  </si>
  <si>
    <t>PATE D'AMANDE AU MIEL ET NOIX 200GR</t>
  </si>
  <si>
    <t>3359070020423</t>
  </si>
  <si>
    <t>GELEE DE POMMES A LA MENTHE</t>
  </si>
  <si>
    <t>3518370400018</t>
  </si>
  <si>
    <t>NOUGAT BLANC BARRE 150GR</t>
  </si>
  <si>
    <t>3359070030101</t>
  </si>
  <si>
    <t>PDF sachet ENF 250GR</t>
  </si>
  <si>
    <t>3518370400049</t>
  </si>
  <si>
    <t>NOUGAT BLANC CUBES 250GR</t>
  </si>
  <si>
    <t>3359070030118</t>
  </si>
  <si>
    <t>PDF sachet EXO 250 GR</t>
  </si>
  <si>
    <t>3551451111120</t>
  </si>
  <si>
    <t>CHOCOLAT AU LAIT 100GR</t>
  </si>
  <si>
    <t>3359070030149</t>
  </si>
  <si>
    <t>PDF etui ENF400GR</t>
  </si>
  <si>
    <t>3551451111403</t>
  </si>
  <si>
    <t>CHOCOLAT NOIR AU THE CERISIER DE CHINE 100GR</t>
  </si>
  <si>
    <t>3359070030156</t>
  </si>
  <si>
    <t>PDF etui EXO 400GR</t>
  </si>
  <si>
    <t>3551451111434</t>
  </si>
  <si>
    <t>CHOCOLAT NOIR 70% CACAO 100GR</t>
  </si>
  <si>
    <t>3359070030217</t>
  </si>
  <si>
    <t>PDF boite ENF 400 GR</t>
  </si>
  <si>
    <t>3551451111458</t>
  </si>
  <si>
    <t>CHOCOLAT NOIR AUX FEVES DE CACAO 100GR</t>
  </si>
  <si>
    <t>3359070030224</t>
  </si>
  <si>
    <t>PDF boite EXO 400GR</t>
  </si>
  <si>
    <t>3760011590507</t>
  </si>
  <si>
    <t>CAFE DE KOUTABA 250GR</t>
  </si>
  <si>
    <t>3359070050031</t>
  </si>
  <si>
    <t>FRUITS SECHES POMME ABRIC KIWI</t>
  </si>
  <si>
    <t>3760058250211</t>
  </si>
  <si>
    <t xml:space="preserve">OLIVES VERTES 250GR ORMYLIA </t>
  </si>
  <si>
    <t>3359070050055</t>
  </si>
  <si>
    <t>FRUITS SECHES POMME NECTARINE</t>
  </si>
  <si>
    <t>3760071214108</t>
  </si>
  <si>
    <t>GATEAU BRETON ROND 400GR</t>
  </si>
  <si>
    <t>3359070050130</t>
  </si>
  <si>
    <t>FRUITS SECHES FRAISE 25g</t>
  </si>
  <si>
    <t>3760071216133</t>
  </si>
  <si>
    <t>GALETTES SABLEES 250GR</t>
  </si>
  <si>
    <t>3359070050147</t>
  </si>
  <si>
    <t>FRUITS SECHES ANANAS 25g</t>
  </si>
  <si>
    <t>3760071218205</t>
  </si>
  <si>
    <t>CROQUE THE AMANDES 200GR</t>
  </si>
  <si>
    <t>3359070050154</t>
  </si>
  <si>
    <t>FRUITS SECHES POMME FRAISE</t>
  </si>
  <si>
    <t>3760071218304</t>
  </si>
  <si>
    <t>CROQUE THE ORANGE 200GR</t>
  </si>
  <si>
    <t>3359070050178</t>
  </si>
  <si>
    <t>FRUITS SECHES POMME MELON</t>
  </si>
  <si>
    <t>3760071218427</t>
  </si>
  <si>
    <t>PAIN D'EPICE 300GR</t>
  </si>
  <si>
    <t>3359070050185</t>
  </si>
  <si>
    <t>FRUITS SECHES ABRICOT ORANGE</t>
  </si>
  <si>
    <t>3760297871147</t>
  </si>
  <si>
    <t>PRALINES AUX AMANDES GRILLEES CARAMELISES</t>
  </si>
  <si>
    <t>1/2 = ~0,8 / 0,9 kg</t>
  </si>
  <si>
    <t>~1, 7 kg</t>
  </si>
  <si>
    <t>~0,6 kg</t>
  </si>
  <si>
    <t>Quantité demandée</t>
  </si>
  <si>
    <t>Prix en vigueur au 11 mai 2020. Seul le prix affiché en magasin sur le produit fait foi.</t>
  </si>
  <si>
    <t>Abbaye Notre Dame de Bonne-Espérance</t>
  </si>
  <si>
    <t>24410 ECHOURGNAC</t>
  </si>
  <si>
    <t>magasin@abbaye-echourgnac.org</t>
  </si>
  <si>
    <t>Tél: 05 53 80 82 58</t>
  </si>
  <si>
    <t>Bon de précommande</t>
  </si>
  <si>
    <t>Coordonnées du client:</t>
  </si>
  <si>
    <t>Nom</t>
  </si>
  <si>
    <t>Adresse</t>
  </si>
  <si>
    <t>téléphone:</t>
  </si>
  <si>
    <t>Courriel:</t>
  </si>
  <si>
    <t>La Trappe</t>
  </si>
  <si>
    <t>Montant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</si>
</sst>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49" fontId="0" fillId="0" borderId="0" xfId="0" applyNumberFormat="1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4" fillId="0" borderId="0" xfId="0" applyFont="1" applyFill="1"/>
    <xf numFmtId="0" fontId="4" fillId="0" borderId="0" xfId="0" applyFont="1"/>
    <xf numFmtId="165" fontId="0" fillId="0" borderId="0" xfId="0" applyNumberFormat="1"/>
    <xf numFmtId="0" fontId="5" fillId="0" borderId="0" xfId="1"/>
    <xf numFmtId="0" fontId="3" fillId="0" borderId="0" xfId="0" applyFont="1"/>
    <xf numFmtId="0" fontId="6" fillId="0" borderId="0" xfId="0" applyFont="1"/>
    <xf numFmtId="0" fontId="0" fillId="0" borderId="0" xfId="0" applyFont="1"/>
  </cellXfs>
  <cellStyles count="2">
    <cellStyle name="Lien hypertexte" xfId="1" builtinId="8"/>
    <cellStyle name="Normal" xfId="0" builtinId="0"/>
  </cellStyles>
  <dxfs count="18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65" formatCode="#,##0.00\ &quot;€&quot;"/>
    </dxf>
    <dxf>
      <numFmt numFmtId="30" formatCode="@"/>
    </dxf>
    <dxf>
      <numFmt numFmtId="30" formatCode="@"/>
    </dxf>
    <dxf>
      <numFmt numFmtId="2" formatCode="0.00"/>
    </dxf>
    <dxf>
      <numFmt numFmtId="2" formatCode="0.00"/>
    </dxf>
    <dxf>
      <numFmt numFmtId="30" formatCode="@"/>
    </dxf>
    <dxf>
      <numFmt numFmtId="165" formatCode="#,##0.00\ &quot;€&quot;"/>
    </dxf>
    <dxf>
      <numFmt numFmtId="30" formatCode="@"/>
    </dxf>
    <dxf>
      <numFmt numFmtId="30" formatCode="@"/>
    </dxf>
    <dxf>
      <numFmt numFmtId="165" formatCode="#,##0.00\ &quot;€&quot;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11F128-BC42-42F9-8B2B-584A1B406373}" name="TableauD10" displayName="TableauD10" ref="B18:H26" totalsRowCount="1">
  <autoFilter ref="B18:H25" xr:uid="{27E875CA-FCFE-4B1E-B379-B607468813AF}"/>
  <tableColumns count="7">
    <tableColumn id="1" xr3:uid="{A854BDE8-465E-4A45-95EA-D0645CCD7942}" name="Référence Article" totalsRowLabel="Total" dataDxfId="12"/>
    <tableColumn id="2" xr3:uid="{49A92785-B91A-4A18-BA33-68F918160459}" name="Désignation Article" dataDxfId="11"/>
    <tableColumn id="3" xr3:uid="{4F1A127E-D714-4413-9424-393B767B98AB}" name="Prix de Vente" dataDxfId="10"/>
    <tableColumn id="4" xr3:uid="{ABEA90A8-50B0-41EA-B413-7D2658FC6EA8}" name="Unité de Vente" totalsRowFunction="count" dataDxfId="9"/>
    <tableColumn id="5" xr3:uid="{B2F7188C-5F31-4B70-9CFD-B8B8CCD8250B}" name="quantité" dataDxfId="8"/>
    <tableColumn id="6" xr3:uid="{AC36B9C7-3F0F-4A9C-8E40-870BAC2F6BBB}" name="Quantité demandée" dataDxfId="7"/>
    <tableColumn id="7" xr3:uid="{E5E97120-D037-49D4-B06F-A8CD4EA0B826}" name="Monta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259FC56-7E54-47FC-AB81-09F8AFA55C50}" name="TableauL10" displayName="TableauL10" ref="B31:G65" totalsRowCount="1">
  <autoFilter ref="B31:G64" xr:uid="{D3F4937C-1F5E-4EC9-A5A7-3E673F55FA62}"/>
  <tableColumns count="6">
    <tableColumn id="1" xr3:uid="{1C244A8A-C4EF-4F15-AE72-2D09A2E39954}" name="Référence Article" totalsRowLabel="Total" dataDxfId="6"/>
    <tableColumn id="2" xr3:uid="{6DE0E18C-C890-4468-A4C6-1CF966ED3527}" name="Désignation Article" dataDxfId="5"/>
    <tableColumn id="3" xr3:uid="{8695C6BA-907C-4433-84DE-7201F62DFB90}" name="Prix de Vente" dataDxfId="4"/>
    <tableColumn id="4" xr3:uid="{0C7B01C4-2B50-4E71-A406-3974551AF2FD}" name="Unité de Vente" totalsRowFunction="count" dataDxfId="3"/>
    <tableColumn id="5" xr3:uid="{C9FF31DA-E254-4A3F-BF1D-B72BC3959ED8}" name="Quantité demandée" dataDxfId="2"/>
    <tableColumn id="6" xr3:uid="{5628BF64-E640-418E-83D8-2F3389FDD06A}" name="Montant" dataDxfId="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9398613-6503-4F7B-831A-48342A3F7E90}" name="TableauR10" displayName="TableauR10" ref="B68:G102" totalsRowCount="1">
  <autoFilter ref="B68:G101" xr:uid="{85D8DE8C-A023-4916-B845-70A55433B727}"/>
  <tableColumns count="6">
    <tableColumn id="1" xr3:uid="{578A7D98-9A99-46C1-952F-354C0B7A8F95}" name="Référence Article" totalsRowLabel="Total" dataDxfId="17"/>
    <tableColumn id="2" xr3:uid="{6917229B-1836-462F-98F1-E39AA0368531}" name="Désignation Article" dataDxfId="15"/>
    <tableColumn id="3" xr3:uid="{3D354268-83CD-434E-B7B2-D18339A3E759}" name="Prix de Vente" dataDxfId="13"/>
    <tableColumn id="4" xr3:uid="{5E8652A4-430A-4506-8D0C-91424A2E0B19}" name="Unité de Vente" totalsRowFunction="count" dataDxfId="14"/>
    <tableColumn id="5" xr3:uid="{3789CA1F-67EF-47F7-96DB-5DA044B3C326}" name="Quantité demandée" dataDxfId="16"/>
    <tableColumn id="6" xr3:uid="{5B07300B-E6C3-442C-98F5-1FE37611272A}" name="Monta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asin@abbaye-echourgnac.org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4CAAE-BA6D-4CBE-B5D6-47E89E9126DE}">
  <dimension ref="A1:P102"/>
  <sheetViews>
    <sheetView tabSelected="1" topLeftCell="A13" workbookViewId="0">
      <selection activeCell="J41" sqref="J41"/>
    </sheetView>
  </sheetViews>
  <sheetFormatPr baseColWidth="10" defaultRowHeight="15" x14ac:dyDescent="0.25"/>
  <cols>
    <col min="2" max="2" width="18.85546875" customWidth="1"/>
    <col min="3" max="3" width="27.140625" customWidth="1"/>
    <col min="6" max="6" width="14.28515625" customWidth="1"/>
    <col min="8" max="8" width="22.28515625" customWidth="1"/>
    <col min="11" max="11" width="50" customWidth="1"/>
    <col min="17" max="17" width="55.5703125" customWidth="1"/>
  </cols>
  <sheetData>
    <row r="1" spans="1:3" x14ac:dyDescent="0.25">
      <c r="A1" s="10" t="s">
        <v>159</v>
      </c>
    </row>
    <row r="2" spans="1:3" x14ac:dyDescent="0.25">
      <c r="A2" s="11" t="s">
        <v>169</v>
      </c>
    </row>
    <row r="3" spans="1:3" x14ac:dyDescent="0.25">
      <c r="A3" t="s">
        <v>160</v>
      </c>
    </row>
    <row r="4" spans="1:3" x14ac:dyDescent="0.25">
      <c r="A4" s="8" t="s">
        <v>161</v>
      </c>
    </row>
    <row r="5" spans="1:3" x14ac:dyDescent="0.25">
      <c r="A5" t="s">
        <v>162</v>
      </c>
    </row>
    <row r="6" spans="1:3" x14ac:dyDescent="0.25">
      <c r="C6" s="9" t="s">
        <v>163</v>
      </c>
    </row>
    <row r="7" spans="1:3" x14ac:dyDescent="0.25">
      <c r="C7" s="9"/>
    </row>
    <row r="8" spans="1:3" x14ac:dyDescent="0.25">
      <c r="A8" t="s">
        <v>164</v>
      </c>
      <c r="C8" s="9" t="s">
        <v>165</v>
      </c>
    </row>
    <row r="9" spans="1:3" x14ac:dyDescent="0.25">
      <c r="C9" s="9" t="s">
        <v>166</v>
      </c>
    </row>
    <row r="10" spans="1:3" x14ac:dyDescent="0.25">
      <c r="C10" s="9" t="s">
        <v>167</v>
      </c>
    </row>
    <row r="11" spans="1:3" x14ac:dyDescent="0.25">
      <c r="C11" s="9" t="s">
        <v>168</v>
      </c>
    </row>
    <row r="12" spans="1:3" x14ac:dyDescent="0.25">
      <c r="C12" s="9"/>
    </row>
    <row r="13" spans="1:3" x14ac:dyDescent="0.25">
      <c r="C13" s="9"/>
    </row>
    <row r="14" spans="1:3" x14ac:dyDescent="0.25">
      <c r="C14" s="4" t="s">
        <v>158</v>
      </c>
    </row>
    <row r="17" spans="2:16" x14ac:dyDescent="0.25">
      <c r="B17" s="5" t="e">
        <f ca="1">_xll.Assistant.XL.RIK_AL("INF12__1_0_1,F=B='1',U='0',I='0',FN='Calibri',FS='10',FC='#FFFFFF',BC='#A5A5A5',AH='1',AV='1',Br=[$top-$bottom],BrS='1',BrC='#778899'_1,C=Total,F=B='1',U='0',I='0',FN='Calibri',FS='10',FC='#000000',BC='#FFFFFF',AH='1',AV"&amp;"='1',Br=[$top-$bottom],BrS='1',BrC='#778899'_0_0_1_1_D=8x4;INF07@E=0,S=1001,G=0,T=0,P=0,O=NF='Texte'_B='0'_U='0'_I='0'_FN='Calibri'_FS='10'_FC='#000000'_BC='#FFFFFF'_AH='1'_AV='1'_Br=[]_BrS='0'_BrC='#FFFFFF'_WpT='0':E=0,"&amp;"S=1002,G=0,T=0,P=0,O=NF='Texte'_B='0'_U='0'_I='0'_FN='Calibri'_FS='10'_FC='#000000'_BC='#FFFFFF'_AH='1'_AV='1'_Br=[]_BrS='0'_BrC='#FFFFFF'_WpT='0':E=0,S=1006,G=0,T=0,P=0,O=NF='Texte'_B='0'_U='0'_I='0'_FN='Calibri'_FS='10"&amp;"'_FC='#000000'_BC='#FFFFFF'_AH='1'_AV='1'_Br=[]_BrS='0'_BrC='#FFFFFF'_WpT='0':E=0,S=1008,G=0,T=0,P=0,O=NF='Texte'_B='0'_U='0'_I='0'_FN='Calibri'_FS='10'_FC='#000000'_BC='#FFFFFF'_AH='1'_AV='1'_Br=[]_BrS='0'_BrC='#FFFFFF'"&amp;"_WpT='0':@R=A,S=1,V=SASU Agricole de la Double:R=B,S=1017,V=OUI:R=C,S=1030,V=Z  MAGASIN:R=D,S=1032,V=FROM:")</f>
        <v>#NAME?</v>
      </c>
      <c r="P17" s="5" t="e">
        <f ca="1">_xll.Assistant.XL.RIK_AL("INF12__1_0_1,F=B='1',U='0',I='0',FN='Calibri',FS='10',FC='#FFFFFF',BC='#A5A5A5',AH='1',AV='1',Br=[$top-$bottom],BrS='1',BrC='#778899'_1,C=Total,F=B='1',U='0',I='0',FN='Calibri',FS='10',FC='#000000',BC='#FFFFFF',AH='1',AV"&amp;"='1',Br=[$top-$bottom],BrS='1',BrC='#778899'_0_0_1_1_D=34x4;INF07@E=0,S=1001,G=0,T=0,P=0,O=NF='Texte'_B='0'_U='0'_I='0'_FN='Calibri'_FS='10'_FC='#000000'_BC='#FFFFFF'_AH='1'_AV='1'_Br=[]_BrS='0'_BrC='#FFFFFF'_WpT='0':E=0"&amp;",S=1002,G=0,T=0,P=0,O=NF='Texte'_B='0'_U='0'_I='0'_FN='Calibri'_FS='10'_FC='#000000'_BC='#FFFFFF'_AH='1'_AV='1'_Br=[]_BrS='0'_BrC='#FFFFFF'_WpT='0':E=0,S=1006,G=0,T=0,P=0,O=NF='Texte'_B='0'_U='0'_I='0'_FN='Calibri'_FS='1"&amp;"0'_FC='#000000'_BC='#FFFFFF'_AH='1'_AV='1'_Br=[]_BrS='0'_BrC='#FFFFFF'_WpT='0':E=0,S=1008,G=0,T=0,P=0,O=NF='Texte'_B='0'_U='0'_I='0'_FN='Calibri'_FS='10'_FC='#000000'_BC='#FFFFFF'_AH='1'_AV='1'_Br=[]_BrS='0'_BrC='#FFFFFF"&amp;"'_WpT='0':@R=A,S=1,V=SASU Agricole de la Double:R=B,S=1017,V=OUI:R=C,S=1030,V=Z  MAGASIN:R=E,S=1031,V=ALIMENTATION HORS ECH,LIBRAIRIE..PAPETERIE,PRODUITS DE SANTE..PRODUITS DE TOILETTE:")</f>
        <v>#NAME?</v>
      </c>
    </row>
    <row r="18" spans="2:16" x14ac:dyDescent="0.25">
      <c r="B18" t="s">
        <v>0</v>
      </c>
      <c r="C18" t="s">
        <v>1</v>
      </c>
      <c r="D18" t="s">
        <v>2</v>
      </c>
      <c r="E18" t="s">
        <v>3</v>
      </c>
      <c r="F18" t="s">
        <v>4</v>
      </c>
      <c r="G18" t="s">
        <v>157</v>
      </c>
      <c r="H18" t="s">
        <v>170</v>
      </c>
    </row>
    <row r="19" spans="2:16" x14ac:dyDescent="0.25">
      <c r="B19" s="1" t="s">
        <v>5</v>
      </c>
      <c r="C19" s="1" t="s">
        <v>6</v>
      </c>
      <c r="D19" s="7">
        <v>19.57</v>
      </c>
      <c r="E19" s="1" t="s">
        <v>7</v>
      </c>
      <c r="F19" s="2" t="s">
        <v>155</v>
      </c>
      <c r="I19" s="3"/>
    </row>
    <row r="20" spans="2:16" x14ac:dyDescent="0.25">
      <c r="B20" s="1" t="s">
        <v>13</v>
      </c>
      <c r="C20" s="1" t="s">
        <v>14</v>
      </c>
      <c r="D20" s="7">
        <v>23.73</v>
      </c>
      <c r="E20" s="1" t="s">
        <v>7</v>
      </c>
      <c r="F20" s="2" t="s">
        <v>155</v>
      </c>
      <c r="I20" s="3"/>
    </row>
    <row r="21" spans="2:16" x14ac:dyDescent="0.25">
      <c r="B21" s="1" t="s">
        <v>19</v>
      </c>
      <c r="C21" s="1" t="s">
        <v>20</v>
      </c>
      <c r="D21" s="7">
        <v>19.57</v>
      </c>
      <c r="E21" s="1" t="s">
        <v>7</v>
      </c>
      <c r="F21" s="3" t="s">
        <v>154</v>
      </c>
      <c r="I21" s="3"/>
    </row>
    <row r="22" spans="2:16" x14ac:dyDescent="0.25">
      <c r="B22" s="1" t="s">
        <v>25</v>
      </c>
      <c r="C22" s="1" t="s">
        <v>26</v>
      </c>
      <c r="D22" s="7">
        <v>23.73</v>
      </c>
      <c r="E22" s="1" t="s">
        <v>7</v>
      </c>
      <c r="F22" s="3" t="s">
        <v>154</v>
      </c>
      <c r="I22" s="3"/>
    </row>
    <row r="23" spans="2:16" x14ac:dyDescent="0.25">
      <c r="B23" s="1" t="s">
        <v>31</v>
      </c>
      <c r="C23" s="1" t="s">
        <v>32</v>
      </c>
      <c r="D23" s="7">
        <v>24.57</v>
      </c>
      <c r="E23" s="1" t="s">
        <v>7</v>
      </c>
      <c r="F23" s="3" t="s">
        <v>156</v>
      </c>
      <c r="I23" s="3"/>
    </row>
    <row r="24" spans="2:16" x14ac:dyDescent="0.25">
      <c r="B24" s="1" t="s">
        <v>37</v>
      </c>
      <c r="C24" s="1" t="s">
        <v>38</v>
      </c>
      <c r="D24" s="7">
        <v>5.9</v>
      </c>
      <c r="E24" s="1" t="s">
        <v>10</v>
      </c>
      <c r="F24" s="3"/>
      <c r="I24" s="3"/>
    </row>
    <row r="25" spans="2:16" x14ac:dyDescent="0.25">
      <c r="B25" s="1" t="s">
        <v>43</v>
      </c>
      <c r="C25" s="1" t="s">
        <v>44</v>
      </c>
      <c r="D25" s="7">
        <v>7.4</v>
      </c>
      <c r="E25" s="1" t="s">
        <v>10</v>
      </c>
      <c r="F25" s="3"/>
      <c r="I25" s="3"/>
    </row>
    <row r="26" spans="2:16" x14ac:dyDescent="0.25">
      <c r="B26" t="s">
        <v>49</v>
      </c>
      <c r="E26">
        <f>SUBTOTAL(103,TableauD10[Unité de Vente])</f>
        <v>7</v>
      </c>
    </row>
    <row r="30" spans="2:16" x14ac:dyDescent="0.25">
      <c r="B30" s="6" t="e">
        <f ca="1">_xll.Assistant.XL.RIK_AL("INF12__1_0_1,F=B='1',U='0',I='0',FN='Calibri',FS='10',FC='#FFFFFF',BC='#A5A5A5',AH='1',AV='1',Br=[$top-$bottom],BrS='1',BrC='#778899'_1,C=Total,F=B='1',U='0',I='0',FN='Calibri',FS='10',FC='#000000',BC='#FFFFFF',AH='1',AV"&amp;"='1',Br=[$top-$bottom],BrS='1',BrC='#778899'_0_0_1_1_D=34x4;INF07@E=0,S=1001,G=0,T=0,P=0,O=NF='Texte'_B='0'_U='0'_I='0'_FN='Calibri'_FS='10'_FC='#000000'_BC='#FFFFFF'_AH='1'_AV='1'_Br=[]_BrS='0'_BrC='#FFFFFF'_WpT='0':E=0"&amp;",S=1002,G=0,T=0,P=0,O=NF='Texte'_B='0'_U='0'_I='0'_FN='Calibri'_FS='10'_FC='#000000'_BC='#FFFFFF'_AH='1'_AV='1'_Br=[]_BrS='0'_BrC='#FFFFFF'_WpT='0':E=0,S=1006,G=0,T=0,P=0,O=NF='Texte'_B='0'_U='0'_I='0'_FN='Calibri'_FS='1"&amp;"0'_FC='#000000'_BC='#FFFFFF'_AH='1'_AV='1'_Br=[]_BrS='0'_BrC='#FFFFFF'_WpT='0':E=0,S=1008,G=0,T=0,P=0,O=NF='Texte'_B='0'_U='0'_I='0'_FN='Calibri'_FS='10'_FC='#000000'_BC='#FFFFFF'_AH='1'_AV='1'_Br=[]_BrS='0'_BrC='#FFFFFF"&amp;"'_WpT='0':@R=A,S=1,V=SASU Agricole de la Double:R=B,S=1017,V=OUI:R=C,S=1030,V=Z  MAGASIN:R=E,S=1032,V=CONF,FRUITS SECHES..PDF:")</f>
        <v>#NAME?</v>
      </c>
    </row>
    <row r="31" spans="2:16" x14ac:dyDescent="0.25">
      <c r="B31" t="s">
        <v>0</v>
      </c>
      <c r="C31" t="s">
        <v>1</v>
      </c>
      <c r="D31" t="s">
        <v>2</v>
      </c>
      <c r="E31" t="s">
        <v>3</v>
      </c>
      <c r="F31" t="s">
        <v>157</v>
      </c>
      <c r="G31" t="s">
        <v>170</v>
      </c>
    </row>
    <row r="32" spans="2:16" x14ac:dyDescent="0.25">
      <c r="B32" s="1" t="s">
        <v>8</v>
      </c>
      <c r="C32" s="1" t="s">
        <v>9</v>
      </c>
      <c r="D32" s="7">
        <v>3.6</v>
      </c>
      <c r="E32" s="1" t="s">
        <v>10</v>
      </c>
      <c r="F32" s="1"/>
      <c r="G32" s="1"/>
    </row>
    <row r="33" spans="2:7" x14ac:dyDescent="0.25">
      <c r="B33" s="1" t="s">
        <v>15</v>
      </c>
      <c r="C33" s="1" t="s">
        <v>16</v>
      </c>
      <c r="D33" s="7">
        <v>3.8</v>
      </c>
      <c r="E33" s="1" t="s">
        <v>10</v>
      </c>
      <c r="F33" s="1"/>
      <c r="G33" s="1"/>
    </row>
    <row r="34" spans="2:7" x14ac:dyDescent="0.25">
      <c r="B34" s="1" t="s">
        <v>21</v>
      </c>
      <c r="C34" s="1" t="s">
        <v>22</v>
      </c>
      <c r="D34" s="7">
        <v>4.4000000000000004</v>
      </c>
      <c r="E34" s="1" t="s">
        <v>10</v>
      </c>
      <c r="F34" s="1"/>
      <c r="G34" s="1"/>
    </row>
    <row r="35" spans="2:7" x14ac:dyDescent="0.25">
      <c r="B35" s="1" t="s">
        <v>27</v>
      </c>
      <c r="C35" s="1" t="s">
        <v>28</v>
      </c>
      <c r="D35" s="7">
        <v>4</v>
      </c>
      <c r="E35" s="1" t="s">
        <v>10</v>
      </c>
      <c r="F35" s="1"/>
      <c r="G35" s="1"/>
    </row>
    <row r="36" spans="2:7" x14ac:dyDescent="0.25">
      <c r="B36" s="1" t="s">
        <v>33</v>
      </c>
      <c r="C36" s="1" t="s">
        <v>34</v>
      </c>
      <c r="D36" s="7">
        <v>3.3</v>
      </c>
      <c r="E36" s="1" t="s">
        <v>10</v>
      </c>
      <c r="F36" s="1"/>
      <c r="G36" s="1"/>
    </row>
    <row r="37" spans="2:7" x14ac:dyDescent="0.25">
      <c r="B37" s="1" t="s">
        <v>39</v>
      </c>
      <c r="C37" s="1" t="s">
        <v>40</v>
      </c>
      <c r="D37" s="7">
        <v>3.7</v>
      </c>
      <c r="E37" s="1" t="s">
        <v>10</v>
      </c>
      <c r="F37" s="1"/>
      <c r="G37" s="1"/>
    </row>
    <row r="38" spans="2:7" x14ac:dyDescent="0.25">
      <c r="B38" s="1" t="s">
        <v>45</v>
      </c>
      <c r="C38" s="1" t="s">
        <v>46</v>
      </c>
      <c r="D38" s="7">
        <v>3.5</v>
      </c>
      <c r="E38" s="1" t="s">
        <v>10</v>
      </c>
      <c r="F38" s="1"/>
      <c r="G38" s="1"/>
    </row>
    <row r="39" spans="2:7" x14ac:dyDescent="0.25">
      <c r="B39" s="1" t="s">
        <v>50</v>
      </c>
      <c r="C39" s="1" t="s">
        <v>51</v>
      </c>
      <c r="D39" s="7">
        <v>4</v>
      </c>
      <c r="E39" s="1" t="s">
        <v>10</v>
      </c>
      <c r="F39" s="1"/>
      <c r="G39" s="1"/>
    </row>
    <row r="40" spans="2:7" x14ac:dyDescent="0.25">
      <c r="B40" s="1" t="s">
        <v>54</v>
      </c>
      <c r="C40" s="1" t="s">
        <v>55</v>
      </c>
      <c r="D40" s="7">
        <v>3.45</v>
      </c>
      <c r="E40" s="1" t="s">
        <v>10</v>
      </c>
      <c r="F40" s="1"/>
      <c r="G40" s="1"/>
    </row>
    <row r="41" spans="2:7" x14ac:dyDescent="0.25">
      <c r="B41" s="1" t="s">
        <v>58</v>
      </c>
      <c r="C41" s="1" t="s">
        <v>59</v>
      </c>
      <c r="D41" s="7">
        <v>3.3</v>
      </c>
      <c r="E41" s="1" t="s">
        <v>10</v>
      </c>
      <c r="F41" s="1"/>
      <c r="G41" s="1"/>
    </row>
    <row r="42" spans="2:7" x14ac:dyDescent="0.25">
      <c r="B42" s="1" t="s">
        <v>62</v>
      </c>
      <c r="C42" s="1" t="s">
        <v>63</v>
      </c>
      <c r="D42" s="7">
        <v>3.9</v>
      </c>
      <c r="E42" s="1" t="s">
        <v>10</v>
      </c>
      <c r="F42" s="1"/>
      <c r="G42" s="1"/>
    </row>
    <row r="43" spans="2:7" x14ac:dyDescent="0.25">
      <c r="B43" s="1" t="s">
        <v>66</v>
      </c>
      <c r="C43" s="1" t="s">
        <v>67</v>
      </c>
      <c r="D43" s="7">
        <v>4.45</v>
      </c>
      <c r="E43" s="1" t="s">
        <v>10</v>
      </c>
      <c r="F43" s="1"/>
      <c r="G43" s="1"/>
    </row>
    <row r="44" spans="2:7" x14ac:dyDescent="0.25">
      <c r="B44" s="1" t="s">
        <v>70</v>
      </c>
      <c r="C44" s="1" t="s">
        <v>71</v>
      </c>
      <c r="D44" s="7">
        <v>4.3</v>
      </c>
      <c r="E44" s="1" t="s">
        <v>10</v>
      </c>
      <c r="F44" s="1"/>
      <c r="G44" s="1"/>
    </row>
    <row r="45" spans="2:7" x14ac:dyDescent="0.25">
      <c r="B45" s="1" t="s">
        <v>74</v>
      </c>
      <c r="C45" s="1" t="s">
        <v>75</v>
      </c>
      <c r="D45" s="7">
        <v>4.5999999999999996</v>
      </c>
      <c r="E45" s="1" t="s">
        <v>10</v>
      </c>
      <c r="F45" s="1"/>
      <c r="G45" s="1"/>
    </row>
    <row r="46" spans="2:7" x14ac:dyDescent="0.25">
      <c r="B46" s="1" t="s">
        <v>78</v>
      </c>
      <c r="C46" s="1" t="s">
        <v>79</v>
      </c>
      <c r="D46" s="7">
        <v>4.4000000000000004</v>
      </c>
      <c r="E46" s="1" t="s">
        <v>10</v>
      </c>
      <c r="F46" s="1"/>
      <c r="G46" s="1"/>
    </row>
    <row r="47" spans="2:7" x14ac:dyDescent="0.25">
      <c r="B47" s="1" t="s">
        <v>82</v>
      </c>
      <c r="C47" s="1" t="s">
        <v>83</v>
      </c>
      <c r="D47" s="7">
        <v>3.9</v>
      </c>
      <c r="E47" s="1" t="s">
        <v>10</v>
      </c>
      <c r="F47" s="1"/>
      <c r="G47" s="1"/>
    </row>
    <row r="48" spans="2:7" x14ac:dyDescent="0.25">
      <c r="B48" s="1" t="s">
        <v>86</v>
      </c>
      <c r="C48" s="1" t="s">
        <v>87</v>
      </c>
      <c r="D48" s="7">
        <v>4</v>
      </c>
      <c r="E48" s="1" t="s">
        <v>10</v>
      </c>
      <c r="F48" s="1"/>
      <c r="G48" s="1"/>
    </row>
    <row r="49" spans="2:7" x14ac:dyDescent="0.25">
      <c r="B49" s="1" t="s">
        <v>90</v>
      </c>
      <c r="C49" s="1" t="s">
        <v>91</v>
      </c>
      <c r="D49" s="7">
        <v>3.55</v>
      </c>
      <c r="E49" s="1" t="s">
        <v>10</v>
      </c>
      <c r="F49" s="1"/>
      <c r="G49" s="1"/>
    </row>
    <row r="50" spans="2:7" x14ac:dyDescent="0.25">
      <c r="B50" s="1" t="s">
        <v>94</v>
      </c>
      <c r="C50" s="1" t="s">
        <v>95</v>
      </c>
      <c r="D50" s="7">
        <v>4.7</v>
      </c>
      <c r="E50" s="1" t="s">
        <v>10</v>
      </c>
      <c r="F50" s="1"/>
      <c r="G50" s="1"/>
    </row>
    <row r="51" spans="2:7" x14ac:dyDescent="0.25">
      <c r="B51" s="1" t="s">
        <v>98</v>
      </c>
      <c r="C51" s="1" t="s">
        <v>99</v>
      </c>
      <c r="D51" s="7">
        <v>4.8499999999999996</v>
      </c>
      <c r="E51" s="1" t="s">
        <v>10</v>
      </c>
      <c r="F51" s="1"/>
      <c r="G51" s="1"/>
    </row>
    <row r="52" spans="2:7" x14ac:dyDescent="0.25">
      <c r="B52" s="1" t="s">
        <v>102</v>
      </c>
      <c r="C52" s="1" t="s">
        <v>103</v>
      </c>
      <c r="D52" s="7">
        <v>6.55</v>
      </c>
      <c r="E52" s="1" t="s">
        <v>10</v>
      </c>
      <c r="F52" s="1"/>
      <c r="G52" s="1"/>
    </row>
    <row r="53" spans="2:7" x14ac:dyDescent="0.25">
      <c r="B53" s="1" t="s">
        <v>106</v>
      </c>
      <c r="C53" s="1" t="s">
        <v>107</v>
      </c>
      <c r="D53" s="7">
        <v>6.55</v>
      </c>
      <c r="E53" s="1" t="s">
        <v>10</v>
      </c>
      <c r="F53" s="1"/>
      <c r="G53" s="1"/>
    </row>
    <row r="54" spans="2:7" x14ac:dyDescent="0.25">
      <c r="B54" s="1" t="s">
        <v>110</v>
      </c>
      <c r="C54" s="1" t="s">
        <v>111</v>
      </c>
      <c r="D54" s="7">
        <v>13.42</v>
      </c>
      <c r="E54" s="1" t="s">
        <v>10</v>
      </c>
      <c r="F54" s="1"/>
      <c r="G54" s="1"/>
    </row>
    <row r="55" spans="2:7" x14ac:dyDescent="0.25">
      <c r="B55" s="1" t="s">
        <v>114</v>
      </c>
      <c r="C55" s="1" t="s">
        <v>115</v>
      </c>
      <c r="D55" s="7">
        <v>13.42</v>
      </c>
      <c r="E55" s="1" t="s">
        <v>10</v>
      </c>
      <c r="F55" s="1"/>
      <c r="G55" s="1"/>
    </row>
    <row r="56" spans="2:7" x14ac:dyDescent="0.25">
      <c r="B56" s="1" t="s">
        <v>118</v>
      </c>
      <c r="C56" s="1" t="s">
        <v>119</v>
      </c>
      <c r="D56" s="7">
        <v>13.42</v>
      </c>
      <c r="E56" s="1" t="s">
        <v>10</v>
      </c>
      <c r="F56" s="1"/>
      <c r="G56" s="1"/>
    </row>
    <row r="57" spans="2:7" x14ac:dyDescent="0.25">
      <c r="B57" s="1" t="s">
        <v>122</v>
      </c>
      <c r="C57" s="1" t="s">
        <v>123</v>
      </c>
      <c r="D57" s="7">
        <v>13.42</v>
      </c>
      <c r="E57" s="1" t="s">
        <v>10</v>
      </c>
      <c r="F57" s="1"/>
      <c r="G57" s="1"/>
    </row>
    <row r="58" spans="2:7" x14ac:dyDescent="0.25">
      <c r="B58" s="1" t="s">
        <v>126</v>
      </c>
      <c r="C58" s="1" t="s">
        <v>127</v>
      </c>
      <c r="D58" s="7">
        <v>3.25</v>
      </c>
      <c r="E58" s="1" t="s">
        <v>10</v>
      </c>
      <c r="F58" s="1"/>
      <c r="G58" s="1"/>
    </row>
    <row r="59" spans="2:7" x14ac:dyDescent="0.25">
      <c r="B59" s="1" t="s">
        <v>130</v>
      </c>
      <c r="C59" s="1" t="s">
        <v>131</v>
      </c>
      <c r="D59" s="7">
        <v>3</v>
      </c>
      <c r="E59" s="1" t="s">
        <v>10</v>
      </c>
      <c r="F59" s="1"/>
      <c r="G59" s="1"/>
    </row>
    <row r="60" spans="2:7" x14ac:dyDescent="0.25">
      <c r="B60" s="1" t="s">
        <v>134</v>
      </c>
      <c r="C60" s="1" t="s">
        <v>135</v>
      </c>
      <c r="D60" s="7">
        <v>2.4500000000000002</v>
      </c>
      <c r="E60" s="1" t="s">
        <v>10</v>
      </c>
      <c r="F60" s="1"/>
      <c r="G60" s="1"/>
    </row>
    <row r="61" spans="2:7" x14ac:dyDescent="0.25">
      <c r="B61" s="1" t="s">
        <v>138</v>
      </c>
      <c r="C61" s="1" t="s">
        <v>139</v>
      </c>
      <c r="D61" s="7">
        <v>2.4500000000000002</v>
      </c>
      <c r="E61" s="1" t="s">
        <v>10</v>
      </c>
      <c r="F61" s="1"/>
      <c r="G61" s="1"/>
    </row>
    <row r="62" spans="2:7" x14ac:dyDescent="0.25">
      <c r="B62" s="1" t="s">
        <v>142</v>
      </c>
      <c r="C62" s="1" t="s">
        <v>143</v>
      </c>
      <c r="D62" s="7">
        <v>3</v>
      </c>
      <c r="E62" s="1" t="s">
        <v>10</v>
      </c>
      <c r="F62" s="1"/>
      <c r="G62" s="1"/>
    </row>
    <row r="63" spans="2:7" x14ac:dyDescent="0.25">
      <c r="B63" s="1" t="s">
        <v>146</v>
      </c>
      <c r="C63" s="1" t="s">
        <v>147</v>
      </c>
      <c r="D63" s="7">
        <v>3</v>
      </c>
      <c r="E63" s="1" t="s">
        <v>10</v>
      </c>
      <c r="F63" s="1"/>
      <c r="G63" s="1"/>
    </row>
    <row r="64" spans="2:7" x14ac:dyDescent="0.25">
      <c r="B64" s="1" t="s">
        <v>150</v>
      </c>
      <c r="C64" s="1" t="s">
        <v>151</v>
      </c>
      <c r="D64" s="7">
        <v>3</v>
      </c>
      <c r="E64" s="1" t="s">
        <v>10</v>
      </c>
      <c r="F64" s="1"/>
      <c r="G64" s="1"/>
    </row>
    <row r="65" spans="2:7" x14ac:dyDescent="0.25">
      <c r="B65" t="s">
        <v>49</v>
      </c>
      <c r="E65">
        <f>SUBTOTAL(103,TableauL10[Unité de Vente])</f>
        <v>33</v>
      </c>
    </row>
    <row r="68" spans="2:7" x14ac:dyDescent="0.25">
      <c r="B68" t="s">
        <v>0</v>
      </c>
      <c r="C68" t="s">
        <v>1</v>
      </c>
      <c r="D68" t="s">
        <v>2</v>
      </c>
      <c r="E68" t="s">
        <v>3</v>
      </c>
      <c r="F68" t="s">
        <v>157</v>
      </c>
      <c r="G68" t="s">
        <v>170</v>
      </c>
    </row>
    <row r="69" spans="2:7" x14ac:dyDescent="0.25">
      <c r="B69" s="1" t="s">
        <v>11</v>
      </c>
      <c r="C69" s="1" t="s">
        <v>12</v>
      </c>
      <c r="D69" s="7">
        <v>6.6</v>
      </c>
      <c r="E69" s="1" t="s">
        <v>10</v>
      </c>
      <c r="F69" s="1"/>
      <c r="G69" s="1"/>
    </row>
    <row r="70" spans="2:7" x14ac:dyDescent="0.25">
      <c r="B70" s="1" t="s">
        <v>17</v>
      </c>
      <c r="C70" s="1" t="s">
        <v>18</v>
      </c>
      <c r="D70" s="7">
        <v>16.05</v>
      </c>
      <c r="E70" s="1" t="s">
        <v>10</v>
      </c>
      <c r="F70" s="1"/>
      <c r="G70" s="1"/>
    </row>
    <row r="71" spans="2:7" x14ac:dyDescent="0.25">
      <c r="B71" s="1" t="s">
        <v>23</v>
      </c>
      <c r="C71" s="1" t="s">
        <v>24</v>
      </c>
      <c r="D71" s="7">
        <v>16.05</v>
      </c>
      <c r="E71" s="1" t="s">
        <v>10</v>
      </c>
      <c r="F71" s="1"/>
      <c r="G71" s="1"/>
    </row>
    <row r="72" spans="2:7" x14ac:dyDescent="0.25">
      <c r="B72" s="1" t="s">
        <v>29</v>
      </c>
      <c r="C72" s="1" t="s">
        <v>30</v>
      </c>
      <c r="D72" s="7">
        <v>16.05</v>
      </c>
      <c r="E72" s="1" t="s">
        <v>10</v>
      </c>
      <c r="F72" s="1"/>
      <c r="G72" s="1"/>
    </row>
    <row r="73" spans="2:7" x14ac:dyDescent="0.25">
      <c r="B73" s="1" t="s">
        <v>35</v>
      </c>
      <c r="C73" s="1" t="s">
        <v>36</v>
      </c>
      <c r="D73" s="7">
        <v>16.05</v>
      </c>
      <c r="E73" s="1" t="s">
        <v>10</v>
      </c>
      <c r="F73" s="1"/>
      <c r="G73" s="1"/>
    </row>
    <row r="74" spans="2:7" x14ac:dyDescent="0.25">
      <c r="B74" s="1" t="s">
        <v>41</v>
      </c>
      <c r="C74" s="1" t="s">
        <v>42</v>
      </c>
      <c r="D74" s="7">
        <v>16.05</v>
      </c>
      <c r="E74" s="1" t="s">
        <v>10</v>
      </c>
      <c r="F74" s="1"/>
      <c r="G74" s="1"/>
    </row>
    <row r="75" spans="2:7" x14ac:dyDescent="0.25">
      <c r="B75" s="1" t="s">
        <v>47</v>
      </c>
      <c r="C75" s="1" t="s">
        <v>48</v>
      </c>
      <c r="D75" s="7">
        <v>16.05</v>
      </c>
      <c r="E75" s="1" t="s">
        <v>10</v>
      </c>
      <c r="F75" s="1"/>
      <c r="G75" s="1"/>
    </row>
    <row r="76" spans="2:7" x14ac:dyDescent="0.25">
      <c r="B76" s="1" t="s">
        <v>52</v>
      </c>
      <c r="C76" s="1" t="s">
        <v>53</v>
      </c>
      <c r="D76" s="7">
        <v>16.05</v>
      </c>
      <c r="E76" s="1" t="s">
        <v>10</v>
      </c>
      <c r="F76" s="1"/>
      <c r="G76" s="1"/>
    </row>
    <row r="77" spans="2:7" x14ac:dyDescent="0.25">
      <c r="B77" s="1" t="s">
        <v>56</v>
      </c>
      <c r="C77" s="1" t="s">
        <v>57</v>
      </c>
      <c r="D77" s="7">
        <v>27.6</v>
      </c>
      <c r="E77" s="1" t="s">
        <v>10</v>
      </c>
      <c r="F77" s="1"/>
      <c r="G77" s="1"/>
    </row>
    <row r="78" spans="2:7" x14ac:dyDescent="0.25">
      <c r="B78" s="1" t="s">
        <v>60</v>
      </c>
      <c r="C78" s="1" t="s">
        <v>61</v>
      </c>
      <c r="D78" s="7">
        <v>4.05</v>
      </c>
      <c r="E78" s="1" t="s">
        <v>10</v>
      </c>
      <c r="F78" s="1"/>
      <c r="G78" s="1"/>
    </row>
    <row r="79" spans="2:7" x14ac:dyDescent="0.25">
      <c r="B79" s="1" t="s">
        <v>64</v>
      </c>
      <c r="C79" s="1" t="s">
        <v>65</v>
      </c>
      <c r="D79" s="7">
        <v>6.8</v>
      </c>
      <c r="E79" s="1" t="s">
        <v>10</v>
      </c>
      <c r="F79" s="1"/>
      <c r="G79" s="1"/>
    </row>
    <row r="80" spans="2:7" x14ac:dyDescent="0.25">
      <c r="B80" s="1" t="s">
        <v>68</v>
      </c>
      <c r="C80" s="1" t="s">
        <v>69</v>
      </c>
      <c r="D80" s="7">
        <v>5.3</v>
      </c>
      <c r="E80" s="1" t="s">
        <v>10</v>
      </c>
      <c r="F80" s="1"/>
      <c r="G80" s="1"/>
    </row>
    <row r="81" spans="2:7" x14ac:dyDescent="0.25">
      <c r="B81" s="1" t="s">
        <v>72</v>
      </c>
      <c r="C81" s="1" t="s">
        <v>73</v>
      </c>
      <c r="D81" s="7">
        <v>5.4</v>
      </c>
      <c r="E81" s="1" t="s">
        <v>10</v>
      </c>
      <c r="F81" s="1"/>
      <c r="G81" s="1"/>
    </row>
    <row r="82" spans="2:7" x14ac:dyDescent="0.25">
      <c r="B82" s="1" t="s">
        <v>76</v>
      </c>
      <c r="C82" s="1" t="s">
        <v>77</v>
      </c>
      <c r="D82" s="7">
        <v>5.5</v>
      </c>
      <c r="E82" s="1" t="s">
        <v>10</v>
      </c>
      <c r="F82" s="1"/>
      <c r="G82" s="1"/>
    </row>
    <row r="83" spans="2:7" x14ac:dyDescent="0.25">
      <c r="B83" s="1" t="s">
        <v>80</v>
      </c>
      <c r="C83" s="1" t="s">
        <v>81</v>
      </c>
      <c r="D83" s="7">
        <v>9.5</v>
      </c>
      <c r="E83" s="1" t="s">
        <v>10</v>
      </c>
      <c r="F83" s="1"/>
      <c r="G83" s="1"/>
    </row>
    <row r="84" spans="2:7" x14ac:dyDescent="0.25">
      <c r="B84" s="1" t="s">
        <v>84</v>
      </c>
      <c r="C84" s="1" t="s">
        <v>85</v>
      </c>
      <c r="D84" s="7">
        <v>7.1</v>
      </c>
      <c r="E84" s="1" t="s">
        <v>10</v>
      </c>
      <c r="F84" s="1"/>
      <c r="G84" s="1"/>
    </row>
    <row r="85" spans="2:7" x14ac:dyDescent="0.25">
      <c r="B85" s="1" t="s">
        <v>88</v>
      </c>
      <c r="C85" s="1" t="s">
        <v>89</v>
      </c>
      <c r="D85" s="7">
        <v>16.2</v>
      </c>
      <c r="E85" s="1" t="s">
        <v>10</v>
      </c>
      <c r="F85" s="1"/>
      <c r="G85" s="1"/>
    </row>
    <row r="86" spans="2:7" x14ac:dyDescent="0.25">
      <c r="B86" s="1" t="s">
        <v>92</v>
      </c>
      <c r="C86" s="1" t="s">
        <v>93</v>
      </c>
      <c r="D86" s="7">
        <v>6.9</v>
      </c>
      <c r="E86" s="1" t="s">
        <v>10</v>
      </c>
      <c r="F86" s="1"/>
      <c r="G86" s="1"/>
    </row>
    <row r="87" spans="2:7" x14ac:dyDescent="0.25">
      <c r="B87" s="1" t="s">
        <v>96</v>
      </c>
      <c r="C87" s="1" t="s">
        <v>97</v>
      </c>
      <c r="D87" s="7">
        <v>4.9000000000000004</v>
      </c>
      <c r="E87" s="1" t="s">
        <v>10</v>
      </c>
      <c r="F87" s="1"/>
      <c r="G87" s="1"/>
    </row>
    <row r="88" spans="2:7" x14ac:dyDescent="0.25">
      <c r="B88" s="1" t="s">
        <v>100</v>
      </c>
      <c r="C88" s="1" t="s">
        <v>101</v>
      </c>
      <c r="D88" s="7">
        <v>6.3</v>
      </c>
      <c r="E88" s="1" t="s">
        <v>10</v>
      </c>
      <c r="F88" s="1"/>
      <c r="G88" s="1"/>
    </row>
    <row r="89" spans="2:7" x14ac:dyDescent="0.25">
      <c r="B89" s="1" t="s">
        <v>104</v>
      </c>
      <c r="C89" s="1" t="s">
        <v>105</v>
      </c>
      <c r="D89" s="7">
        <v>9.65</v>
      </c>
      <c r="E89" s="1" t="s">
        <v>10</v>
      </c>
      <c r="F89" s="1"/>
      <c r="G89" s="1"/>
    </row>
    <row r="90" spans="2:7" x14ac:dyDescent="0.25">
      <c r="B90" s="1" t="s">
        <v>108</v>
      </c>
      <c r="C90" s="1" t="s">
        <v>109</v>
      </c>
      <c r="D90" s="7">
        <v>3.6</v>
      </c>
      <c r="E90" s="1" t="s">
        <v>10</v>
      </c>
      <c r="F90" s="1"/>
      <c r="G90" s="1"/>
    </row>
    <row r="91" spans="2:7" x14ac:dyDescent="0.25">
      <c r="B91" s="1" t="s">
        <v>112</v>
      </c>
      <c r="C91" s="1" t="s">
        <v>113</v>
      </c>
      <c r="D91" s="7">
        <v>4.0999999999999996</v>
      </c>
      <c r="E91" s="1" t="s">
        <v>10</v>
      </c>
      <c r="F91" s="1"/>
      <c r="G91" s="1"/>
    </row>
    <row r="92" spans="2:7" x14ac:dyDescent="0.25">
      <c r="B92" s="1" t="s">
        <v>116</v>
      </c>
      <c r="C92" s="1" t="s">
        <v>117</v>
      </c>
      <c r="D92" s="7">
        <v>4.0999999999999996</v>
      </c>
      <c r="E92" s="1" t="s">
        <v>10</v>
      </c>
      <c r="F92" s="1"/>
      <c r="G92" s="1"/>
    </row>
    <row r="93" spans="2:7" x14ac:dyDescent="0.25">
      <c r="B93" s="1" t="s">
        <v>120</v>
      </c>
      <c r="C93" s="1" t="s">
        <v>121</v>
      </c>
      <c r="D93" s="7">
        <v>4.4000000000000004</v>
      </c>
      <c r="E93" s="1" t="s">
        <v>10</v>
      </c>
      <c r="F93" s="1"/>
      <c r="G93" s="1"/>
    </row>
    <row r="94" spans="2:7" x14ac:dyDescent="0.25">
      <c r="B94" s="1" t="s">
        <v>124</v>
      </c>
      <c r="C94" s="1" t="s">
        <v>125</v>
      </c>
      <c r="D94" s="7">
        <v>5.9</v>
      </c>
      <c r="E94" s="1" t="s">
        <v>10</v>
      </c>
      <c r="F94" s="1"/>
      <c r="G94" s="1"/>
    </row>
    <row r="95" spans="2:7" x14ac:dyDescent="0.25">
      <c r="B95" s="1" t="s">
        <v>128</v>
      </c>
      <c r="C95" s="1" t="s">
        <v>129</v>
      </c>
      <c r="D95" s="7">
        <v>6</v>
      </c>
      <c r="E95" s="1" t="s">
        <v>10</v>
      </c>
      <c r="F95" s="1"/>
      <c r="G95" s="1"/>
    </row>
    <row r="96" spans="2:7" x14ac:dyDescent="0.25">
      <c r="B96" s="1" t="s">
        <v>132</v>
      </c>
      <c r="C96" s="1" t="s">
        <v>133</v>
      </c>
      <c r="D96" s="7">
        <v>9.1999999999999993</v>
      </c>
      <c r="E96" s="1" t="s">
        <v>10</v>
      </c>
      <c r="F96" s="1"/>
      <c r="G96" s="1"/>
    </row>
    <row r="97" spans="2:7" x14ac:dyDescent="0.25">
      <c r="B97" s="1" t="s">
        <v>136</v>
      </c>
      <c r="C97" s="1" t="s">
        <v>137</v>
      </c>
      <c r="D97" s="7">
        <v>5.7</v>
      </c>
      <c r="E97" s="1" t="s">
        <v>10</v>
      </c>
      <c r="F97" s="1"/>
      <c r="G97" s="1"/>
    </row>
    <row r="98" spans="2:7" x14ac:dyDescent="0.25">
      <c r="B98" s="1" t="s">
        <v>140</v>
      </c>
      <c r="C98" s="1" t="s">
        <v>141</v>
      </c>
      <c r="D98" s="7">
        <v>6.2</v>
      </c>
      <c r="E98" s="1" t="s">
        <v>10</v>
      </c>
      <c r="F98" s="1"/>
      <c r="G98" s="1"/>
    </row>
    <row r="99" spans="2:7" x14ac:dyDescent="0.25">
      <c r="B99" s="1" t="s">
        <v>144</v>
      </c>
      <c r="C99" s="1" t="s">
        <v>145</v>
      </c>
      <c r="D99" s="7">
        <v>5.6</v>
      </c>
      <c r="E99" s="1" t="s">
        <v>10</v>
      </c>
      <c r="F99" s="1"/>
      <c r="G99" s="1"/>
    </row>
    <row r="100" spans="2:7" x14ac:dyDescent="0.25">
      <c r="B100" s="1" t="s">
        <v>148</v>
      </c>
      <c r="C100" s="1" t="s">
        <v>149</v>
      </c>
      <c r="D100" s="7">
        <v>6.8</v>
      </c>
      <c r="E100" s="1" t="s">
        <v>10</v>
      </c>
      <c r="F100" s="1"/>
      <c r="G100" s="1"/>
    </row>
    <row r="101" spans="2:7" x14ac:dyDescent="0.25">
      <c r="B101" s="1" t="s">
        <v>152</v>
      </c>
      <c r="C101" s="1" t="s">
        <v>153</v>
      </c>
      <c r="D101" s="7">
        <v>8.5</v>
      </c>
      <c r="E101" s="1" t="s">
        <v>10</v>
      </c>
      <c r="F101" s="1"/>
      <c r="G101" s="1"/>
    </row>
    <row r="102" spans="2:7" x14ac:dyDescent="0.25">
      <c r="B102" t="s">
        <v>49</v>
      </c>
      <c r="E102">
        <f>SUBTOTAL(103,TableauR10[Unité de Vente])</f>
        <v>33</v>
      </c>
    </row>
  </sheetData>
  <hyperlinks>
    <hyperlink ref="A4" r:id="rId1" display="mailto:magasin@abbaye-echourgnac.org" xr:uid="{E87DA451-EA8D-4F0F-802A-1113F23BFF79}"/>
  </hyperlinks>
  <pageMargins left="0.7" right="0.7" top="0.75" bottom="0.75" header="0.3" footer="0.3"/>
  <pageSetup paperSize="9" orientation="portrait" r:id="rId2"/>
  <legacyDrawing r:id="rId3"/>
  <tableParts count="3"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noviciat</dc:creator>
  <cp:lastModifiedBy>noviciat</cp:lastModifiedBy>
  <dcterms:created xsi:type="dcterms:W3CDTF">2020-05-09T08:47:46Z</dcterms:created>
  <dcterms:modified xsi:type="dcterms:W3CDTF">2020-05-09T09:12:40Z</dcterms:modified>
</cp:coreProperties>
</file>